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ja/Desktop/"/>
    </mc:Choice>
  </mc:AlternateContent>
  <xr:revisionPtr revIDLastSave="0" documentId="13_ncr:1_{0E4736AC-7CDB-DC44-B042-744C4EFA088F}" xr6:coauthVersionLast="47" xr6:coauthVersionMax="47" xr10:uidLastSave="{00000000-0000-0000-0000-000000000000}"/>
  <bookViews>
    <workbookView xWindow="0" yWindow="500" windowWidth="27980" windowHeight="17500" xr2:uid="{74C6198B-EF2C-9642-A162-AB7E55319A7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7" i="1"/>
  <c r="B12" i="1" s="1"/>
  <c r="B15" i="1" s="1"/>
  <c r="B11" i="1"/>
  <c r="A12" i="1" s="1"/>
  <c r="B9" i="1"/>
  <c r="D13" i="1"/>
  <c r="D15" i="1" s="1"/>
  <c r="C13" i="1"/>
  <c r="C15" i="1" l="1"/>
  <c r="B16" i="1"/>
  <c r="C16" i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 Andersh</author>
  </authors>
  <commentList>
    <comment ref="B7" authorId="0" shapeId="0" xr:uid="{5F01BF14-6E58-9048-9C6B-FF06C95C098F}">
      <text>
        <r>
          <rPr>
            <sz val="12"/>
            <color rgb="FF000000"/>
            <rFont val="Tahoma"/>
            <family val="2"/>
          </rPr>
          <t xml:space="preserve">Hourly rate = 9-month salary/1560 or 12-month salary/2080 
</t>
        </r>
        <r>
          <rPr>
            <sz val="12"/>
            <color rgb="FF000000"/>
            <rFont val="Tahoma"/>
            <family val="2"/>
          </rPr>
          <t>(See Faculty Handbook for Policy)</t>
        </r>
      </text>
    </comment>
    <comment ref="B9" authorId="0" shapeId="0" xr:uid="{2642527E-8C69-8D4F-B34D-6142E51DF260}">
      <text>
        <r>
          <rPr>
            <sz val="12"/>
            <color rgb="FF000000"/>
            <rFont val="Tahoma"/>
            <family val="2"/>
          </rPr>
          <t xml:space="preserve">Months = total hours/40/4.3333 
</t>
        </r>
        <r>
          <rPr>
            <sz val="12"/>
            <color rgb="FF000000"/>
            <rFont val="Tahoma"/>
            <family val="2"/>
          </rPr>
          <t xml:space="preserve">The federal government uses 40 hrs to define a week, and there are an average of 4.3333 weeks per month. 
</t>
        </r>
      </text>
    </comment>
    <comment ref="B11" authorId="0" shapeId="0" xr:uid="{6A3E9D63-3117-6140-9527-24AF29FE04A8}">
      <text>
        <r>
          <rPr>
            <sz val="12"/>
            <color rgb="FF000000"/>
            <rFont val="Tahoma"/>
            <family val="2"/>
          </rPr>
          <t xml:space="preserve">The compensation classification is based upon your selection in cell B10. 
</t>
        </r>
      </text>
    </comment>
    <comment ref="B12" authorId="0" shapeId="0" xr:uid="{5DA87ED5-44EF-3643-AB9E-85A8734D31D1}">
      <text>
        <r>
          <rPr>
            <sz val="12"/>
            <color rgb="FF000000"/>
            <rFont val="Tahoma"/>
            <family val="2"/>
          </rPr>
          <t xml:space="preserve">The descriptor for cell A12 will change based upon whether the requested funds are for extra compensation or a release                       
</t>
        </r>
        <r>
          <rPr>
            <sz val="12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 xml:space="preserve">The value in cell B12 is calculated by multiplying the number of hours dedicated to the project times the hourly rate.  
</t>
        </r>
      </text>
    </comment>
    <comment ref="B15" authorId="0" shapeId="0" xr:uid="{07E92B1A-90D3-9247-ACC4-ABC32E1AA98F}">
      <text>
        <r>
          <rPr>
            <sz val="12"/>
            <color rgb="FF000000"/>
            <rFont val="Calibri"/>
            <family val="2"/>
          </rPr>
          <t xml:space="preserve">Indirects are charged against wages and salaries. </t>
        </r>
      </text>
    </comment>
    <comment ref="C15" authorId="0" shapeId="0" xr:uid="{DF79630B-863F-274C-A256-0815E6D1FC56}">
      <text>
        <r>
          <rPr>
            <sz val="12"/>
            <color rgb="FF000000"/>
            <rFont val="Calibri"/>
            <family val="2"/>
          </rPr>
          <t xml:space="preserve">Indirects are 
</t>
        </r>
        <r>
          <rPr>
            <sz val="12"/>
            <color rgb="FF000000"/>
            <rFont val="Calibri"/>
            <family val="2"/>
          </rPr>
          <t xml:space="preserve">charged against wages and salaries
</t>
        </r>
      </text>
    </comment>
    <comment ref="D15" authorId="0" shapeId="0" xr:uid="{D3D46192-C1C0-F542-AB28-7981B60B78D2}">
      <text>
        <r>
          <rPr>
            <sz val="12"/>
            <color rgb="FF000000"/>
            <rFont val="Calibri"/>
            <family val="2"/>
          </rPr>
          <t xml:space="preserve">Indirects are charged against wages and salaries
</t>
        </r>
      </text>
    </comment>
    <comment ref="B16" authorId="0" shapeId="0" xr:uid="{33315E0A-0574-A244-B42B-1CDF236559BC}">
      <text>
        <r>
          <rPr>
            <sz val="12"/>
            <color rgb="FF000000"/>
            <rFont val="Tahoma"/>
            <family val="2"/>
          </rPr>
          <t xml:space="preserve">If the work is classified as extra compensation, the benefit rate is 10%.  If the work is classified as release time, the benefit rate is 25%. 
</t>
        </r>
      </text>
    </comment>
    <comment ref="C16" authorId="0" shapeId="0" xr:uid="{F6F5C190-FBFC-0D4F-8098-BB3E9A7F6537}">
      <text>
        <r>
          <rPr>
            <sz val="12"/>
            <color rgb="FF000000"/>
            <rFont val="Tahoma"/>
            <family val="2"/>
          </rPr>
          <t xml:space="preserve">Benefits are not collected on student wages. </t>
        </r>
      </text>
    </comment>
    <comment ref="D16" authorId="0" shapeId="0" xr:uid="{7182B4B5-8FBB-9E4B-8788-B1B0E7CAC0C1}">
      <text>
        <r>
          <rPr>
            <sz val="12"/>
            <color rgb="FF000000"/>
            <rFont val="Calibri"/>
            <family val="2"/>
          </rPr>
          <t xml:space="preserve">Benefits are not collected on student wages. 
</t>
        </r>
      </text>
    </comment>
  </commentList>
</comments>
</file>

<file path=xl/sharedStrings.xml><?xml version="1.0" encoding="utf-8"?>
<sst xmlns="http://schemas.openxmlformats.org/spreadsheetml/2006/main" count="32" uniqueCount="32">
  <si>
    <t>Appointment at BU</t>
  </si>
  <si>
    <t>Role in Project</t>
  </si>
  <si>
    <t>Faculty</t>
  </si>
  <si>
    <t>Exempt Staff</t>
  </si>
  <si>
    <t>Salary</t>
  </si>
  <si>
    <t>Annual Appointment Length</t>
  </si>
  <si>
    <t>Period when work will be completed</t>
  </si>
  <si>
    <t>Graduate Student</t>
  </si>
  <si>
    <t>Undergraduate Student</t>
  </si>
  <si>
    <t>Calculated Indirect Costs</t>
  </si>
  <si>
    <t>Calculated Benefits</t>
  </si>
  <si>
    <t>Release</t>
  </si>
  <si>
    <t>Extra Compensation</t>
  </si>
  <si>
    <t>PI/PD, Co-PI/Co-PD or Senior Personnel</t>
  </si>
  <si>
    <t>9-month appointment: Academic year</t>
  </si>
  <si>
    <t>9-month appointment: Summer, interim, or holiday</t>
  </si>
  <si>
    <t>12-month appointment: Only during vacation or holiday</t>
  </si>
  <si>
    <t>12-month appointment: Normal work time</t>
  </si>
  <si>
    <r>
      <t>Annual number of hours dedicated to project</t>
    </r>
    <r>
      <rPr>
        <b/>
        <vertAlign val="superscript"/>
        <sz val="14"/>
        <color theme="1"/>
        <rFont val="Calibri (Body)"/>
      </rPr>
      <t>2</t>
    </r>
  </si>
  <si>
    <r>
      <t>Hourly Rate</t>
    </r>
    <r>
      <rPr>
        <b/>
        <vertAlign val="superscript"/>
        <sz val="14"/>
        <color theme="1"/>
        <rFont val="Calibri (Body)"/>
      </rPr>
      <t>1</t>
    </r>
  </si>
  <si>
    <r>
      <t>Type of compensation based upon appropriate handbook.</t>
    </r>
    <r>
      <rPr>
        <b/>
        <vertAlign val="superscript"/>
        <sz val="14"/>
        <color theme="1"/>
        <rFont val="Calibri (Body)"/>
      </rPr>
      <t>3</t>
    </r>
  </si>
  <si>
    <r>
      <t>Indirect Cost Rate</t>
    </r>
    <r>
      <rPr>
        <b/>
        <vertAlign val="superscript"/>
        <sz val="14"/>
        <color theme="1"/>
        <rFont val="Calibri (Body)"/>
      </rPr>
      <t>4</t>
    </r>
  </si>
  <si>
    <t>Student Wages</t>
  </si>
  <si>
    <t>Calculated months dedicated to project</t>
  </si>
  <si>
    <t>Calculator for Personnel Costs, Months Dedicated to Project, Indirect Costs, and Benefits</t>
  </si>
  <si>
    <t>9-month</t>
  </si>
  <si>
    <t>12-month</t>
  </si>
  <si>
    <r>
      <t xml:space="preserve">1) The hourly rate for sponsored programs is calculated for </t>
    </r>
    <r>
      <rPr>
        <b/>
        <sz val="12"/>
        <color theme="1"/>
        <rFont val="Calibri"/>
        <family val="2"/>
        <scheme val="minor"/>
      </rPr>
      <t>SALARIED</t>
    </r>
    <r>
      <rPr>
        <sz val="12"/>
        <color theme="1"/>
        <rFont val="Calibri"/>
        <family val="2"/>
        <scheme val="minor"/>
      </rPr>
      <t xml:space="preserve"> employees based upon the extra compensation policy in Bradley's Faculty Handbook. (Note: The Faculty Handbook includes language for other salaried employees. (Hourly rate = 9-month salary/1560 or 12-month salary/2080)</t>
    </r>
  </si>
  <si>
    <t xml:space="preserve">2) Do not include hours you are contracted to complete for your University appointment. </t>
  </si>
  <si>
    <t xml:space="preserve">3) Federal policy does not allow payments (extra compensation) beyond the proportionate share of the regular compensation received during a salaried period (9 or 12 months) unless it is for inter-university consulting or during a holiday, vacation, or interim (faculty only).   </t>
  </si>
  <si>
    <r>
      <rPr>
        <b/>
        <sz val="14"/>
        <color rgb="FFFFC000"/>
        <rFont val="Calibri (Body)"/>
      </rPr>
      <t>INSTRUCTIONS:</t>
    </r>
    <r>
      <rPr>
        <b/>
        <sz val="14"/>
        <color rgb="FFC00000"/>
        <rFont val="Calibri"/>
        <family val="2"/>
        <scheme val="minor"/>
      </rPr>
      <t xml:space="preserve"> </t>
    </r>
    <r>
      <rPr>
        <b/>
        <sz val="16"/>
        <color theme="0"/>
        <rFont val="Calibri"/>
        <family val="2"/>
        <scheme val="minor"/>
      </rPr>
      <t xml:space="preserve">White boxes cannot be modified, </t>
    </r>
    <r>
      <rPr>
        <b/>
        <sz val="16"/>
        <color rgb="FFFFFF00"/>
        <rFont val="Calibri"/>
        <family val="2"/>
        <scheme val="minor"/>
      </rPr>
      <t>Yellow boxes are drop down menus</t>
    </r>
    <r>
      <rPr>
        <b/>
        <sz val="16"/>
        <color theme="0"/>
        <rFont val="Calibri"/>
        <family val="2"/>
        <scheme val="minor"/>
      </rPr>
      <t xml:space="preserve">, </t>
    </r>
    <r>
      <rPr>
        <b/>
        <sz val="16"/>
        <color rgb="FF92D050"/>
        <rFont val="Calibri"/>
        <family val="2"/>
        <scheme val="minor"/>
      </rPr>
      <t>Green boxes allow data entry</t>
    </r>
  </si>
  <si>
    <r>
      <t>4) Our current federally negotiated indirect cost rate is 55% of salaries and wages. However, some foundations limit the indirect rate.  If so, enter the allowed percentage. For all other proposals, you</t>
    </r>
    <r>
      <rPr>
        <b/>
        <sz val="12"/>
        <color theme="1"/>
        <rFont val="Calibri"/>
        <family val="2"/>
        <scheme val="minor"/>
      </rPr>
      <t xml:space="preserve"> MUST</t>
    </r>
    <r>
      <rPr>
        <sz val="12"/>
        <color theme="1"/>
        <rFont val="Calibri"/>
        <family val="2"/>
        <scheme val="minor"/>
      </rPr>
      <t xml:space="preserve"> use the federally-negotiated rate.  (https://www.bradley.edu/academic/cio/osp/resources/budget-guidelines/indirect-costs/)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</si>
</sst>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&quot;$&quot;#,##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 (Body)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C000"/>
      <name val="Calibri (Body)"/>
    </font>
    <font>
      <sz val="14"/>
      <color theme="1" tint="0.34998626667073579"/>
      <name val="Calibri"/>
      <family val="2"/>
      <scheme val="minor"/>
    </font>
    <font>
      <sz val="12"/>
      <color rgb="FF000000"/>
      <name val="Tahoma"/>
      <family val="2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6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6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9" fontId="6" fillId="6" borderId="1" xfId="2" applyFont="1" applyFill="1" applyBorder="1" applyAlignment="1" applyProtection="1">
      <alignment horizontal="center" vertical="center"/>
      <protection locked="0"/>
    </xf>
    <xf numFmtId="44" fontId="6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5" fontId="6" fillId="6" borderId="1" xfId="1" applyNumberFormat="1" applyFont="1" applyFill="1" applyBorder="1" applyAlignment="1" applyProtection="1">
      <alignment horizontal="center" vertical="center"/>
      <protection locked="0"/>
    </xf>
    <xf numFmtId="166" fontId="6" fillId="6" borderId="1" xfId="1" applyNumberFormat="1" applyFont="1" applyFill="1" applyBorder="1" applyAlignment="1" applyProtection="1">
      <alignment horizontal="center" vertical="center"/>
      <protection locked="0"/>
    </xf>
    <xf numFmtId="165" fontId="6" fillId="7" borderId="1" xfId="1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2D337-7563-384A-8651-AFD905723403}">
  <dimension ref="A1:D21"/>
  <sheetViews>
    <sheetView tabSelected="1" topLeftCell="A4" zoomScale="130" zoomScaleNormal="130" workbookViewId="0">
      <selection activeCell="B14" sqref="B14"/>
    </sheetView>
  </sheetViews>
  <sheetFormatPr baseColWidth="10" defaultRowHeight="16" x14ac:dyDescent="0.2"/>
  <cols>
    <col min="1" max="1" width="31" customWidth="1"/>
    <col min="2" max="3" width="32.83203125" customWidth="1"/>
    <col min="4" max="4" width="32.83203125" style="1" customWidth="1"/>
  </cols>
  <sheetData>
    <row r="1" spans="1:4" ht="24" x14ac:dyDescent="0.3">
      <c r="A1" s="23" t="s">
        <v>24</v>
      </c>
      <c r="B1" s="23"/>
      <c r="C1" s="23"/>
      <c r="D1" s="23"/>
    </row>
    <row r="2" spans="1:4" s="2" customFormat="1" ht="26" customHeight="1" x14ac:dyDescent="0.25">
      <c r="A2" s="25" t="s">
        <v>30</v>
      </c>
      <c r="B2" s="26"/>
      <c r="C2" s="26"/>
      <c r="D2" s="26"/>
    </row>
    <row r="3" spans="1:4" ht="41" customHeight="1" x14ac:dyDescent="0.2">
      <c r="A3" s="3" t="s">
        <v>1</v>
      </c>
      <c r="B3" s="21" t="s">
        <v>13</v>
      </c>
      <c r="C3" s="21" t="s">
        <v>7</v>
      </c>
      <c r="D3" s="21" t="s">
        <v>8</v>
      </c>
    </row>
    <row r="4" spans="1:4" ht="41" customHeight="1" x14ac:dyDescent="0.2">
      <c r="A4" s="3" t="s">
        <v>0</v>
      </c>
      <c r="B4" s="8"/>
      <c r="C4" s="4"/>
      <c r="D4" s="4"/>
    </row>
    <row r="5" spans="1:4" ht="41" customHeight="1" x14ac:dyDescent="0.2">
      <c r="A5" s="3" t="s">
        <v>5</v>
      </c>
      <c r="B5" s="8"/>
      <c r="C5" s="4"/>
      <c r="D5" s="4"/>
    </row>
    <row r="6" spans="1:4" ht="41" customHeight="1" x14ac:dyDescent="0.2">
      <c r="A6" s="3" t="s">
        <v>4</v>
      </c>
      <c r="B6" s="16"/>
      <c r="C6" s="5"/>
      <c r="D6" s="5"/>
    </row>
    <row r="7" spans="1:4" ht="41" customHeight="1" x14ac:dyDescent="0.2">
      <c r="A7" s="3" t="s">
        <v>19</v>
      </c>
      <c r="B7" s="17">
        <f>IF(B5="9-month", B6/1560, B6/2080)</f>
        <v>0</v>
      </c>
      <c r="C7" s="15"/>
      <c r="D7" s="15"/>
    </row>
    <row r="8" spans="1:4" ht="41" customHeight="1" x14ac:dyDescent="0.2">
      <c r="A8" s="3" t="s">
        <v>18</v>
      </c>
      <c r="B8" s="9"/>
      <c r="C8" s="9"/>
      <c r="D8" s="9"/>
    </row>
    <row r="9" spans="1:4" ht="41" customHeight="1" x14ac:dyDescent="0.2">
      <c r="A9" s="3" t="s">
        <v>23</v>
      </c>
      <c r="B9" s="13">
        <f>B8/40/4.33333</f>
        <v>0</v>
      </c>
      <c r="C9" s="14"/>
      <c r="D9" s="14"/>
    </row>
    <row r="10" spans="1:4" ht="41" customHeight="1" x14ac:dyDescent="0.2">
      <c r="A10" s="3" t="s">
        <v>6</v>
      </c>
      <c r="B10" s="10"/>
      <c r="C10" s="7"/>
      <c r="D10" s="7"/>
    </row>
    <row r="11" spans="1:4" ht="41" customHeight="1" x14ac:dyDescent="0.2">
      <c r="A11" s="3" t="s">
        <v>20</v>
      </c>
      <c r="B11" s="6" t="str">
        <f>IF(B10="9-month appointment: Academic Year","Release",IF(B10="12-month appointment: Normal work time","Release",IF(B10="9-month appointment: Summer, interim, or holiday","Extra Compensation",IF(B10="12-month appointment: Only during vacation or holiday","Extra Compensation",""))))</f>
        <v/>
      </c>
      <c r="C11" s="4"/>
      <c r="D11" s="4"/>
    </row>
    <row r="12" spans="1:4" ht="41" customHeight="1" x14ac:dyDescent="0.2">
      <c r="A12" s="3" t="str">
        <f>IF(B11="Extra Compensation", "Employee Compensation", "Funds available to cover the release time" )</f>
        <v>Funds available to cover the release time</v>
      </c>
      <c r="B12" s="18">
        <f>B7*B8</f>
        <v>0</v>
      </c>
      <c r="C12" s="12"/>
      <c r="D12" s="12"/>
    </row>
    <row r="13" spans="1:4" ht="41" customHeight="1" x14ac:dyDescent="0.2">
      <c r="A13" s="3" t="s">
        <v>22</v>
      </c>
      <c r="B13" s="4"/>
      <c r="C13" s="19">
        <f>C7*C8</f>
        <v>0</v>
      </c>
      <c r="D13" s="19">
        <f>D7*D8</f>
        <v>0</v>
      </c>
    </row>
    <row r="14" spans="1:4" ht="41" customHeight="1" x14ac:dyDescent="0.2">
      <c r="A14" s="3" t="s">
        <v>21</v>
      </c>
      <c r="B14" s="11">
        <v>0.55000000000000004</v>
      </c>
      <c r="C14" s="11">
        <f>B14</f>
        <v>0.55000000000000004</v>
      </c>
      <c r="D14" s="11">
        <f>B14</f>
        <v>0.55000000000000004</v>
      </c>
    </row>
    <row r="15" spans="1:4" ht="41" customHeight="1" x14ac:dyDescent="0.2">
      <c r="A15" s="3" t="s">
        <v>9</v>
      </c>
      <c r="B15" s="18">
        <f>B14*B12</f>
        <v>0</v>
      </c>
      <c r="C15" s="18">
        <f>C14*C13</f>
        <v>0</v>
      </c>
      <c r="D15" s="18">
        <f>D14*D13</f>
        <v>0</v>
      </c>
    </row>
    <row r="16" spans="1:4" ht="41" customHeight="1" x14ac:dyDescent="0.2">
      <c r="A16" s="3" t="s">
        <v>10</v>
      </c>
      <c r="B16" s="20">
        <f>IF(B11="Release",B12* 0.25, IF(B11="",B12* 0,B12* 0.1))</f>
        <v>0</v>
      </c>
      <c r="C16" s="20">
        <f>IF(C11="Release",C12* 0.25, IF(C11="",C12* 0,C12* 0.1))</f>
        <v>0</v>
      </c>
      <c r="D16" s="20">
        <f>IF(D11="Release",D12* 0.25, IF(D11="",D12* 0,D12* 0.1))</f>
        <v>0</v>
      </c>
    </row>
    <row r="17" spans="1:4" ht="56" customHeight="1" x14ac:dyDescent="0.2">
      <c r="A17" s="24" t="s">
        <v>27</v>
      </c>
      <c r="B17" s="24"/>
      <c r="C17" s="24"/>
      <c r="D17" s="24"/>
    </row>
    <row r="18" spans="1:4" ht="41" customHeight="1" x14ac:dyDescent="0.2">
      <c r="A18" s="24" t="s">
        <v>28</v>
      </c>
      <c r="B18" s="24"/>
      <c r="C18" s="24"/>
      <c r="D18" s="24"/>
    </row>
    <row r="19" spans="1:4" ht="41" customHeight="1" x14ac:dyDescent="0.2">
      <c r="A19" s="24" t="s">
        <v>29</v>
      </c>
      <c r="B19" s="24"/>
      <c r="C19" s="24"/>
      <c r="D19" s="24"/>
    </row>
    <row r="20" spans="1:4" ht="53" customHeight="1" x14ac:dyDescent="0.2">
      <c r="A20" s="24" t="s">
        <v>31</v>
      </c>
      <c r="B20" s="24"/>
      <c r="C20" s="24"/>
      <c r="D20" s="24"/>
    </row>
    <row r="21" spans="1:4" ht="18" customHeight="1" x14ac:dyDescent="0.2"/>
  </sheetData>
  <sheetProtection sheet="1" selectLockedCells="1"/>
  <mergeCells count="6">
    <mergeCell ref="A1:D1"/>
    <mergeCell ref="A17:D17"/>
    <mergeCell ref="A18:D18"/>
    <mergeCell ref="A20:D20"/>
    <mergeCell ref="A19:D19"/>
    <mergeCell ref="A2:D2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2BEAACB-0174-1243-9E77-3F9D9C378E8D}">
          <x14:formula1>
            <xm:f>Sheet2!$C$2:$C$3</xm:f>
          </x14:formula1>
          <xm:sqref>B5</xm:sqref>
        </x14:dataValidation>
        <x14:dataValidation type="list" allowBlank="1" showInputMessage="1" showErrorMessage="1" xr:uid="{A317109E-01DA-AE4F-AD75-6EA503391EEA}">
          <x14:formula1>
            <xm:f>Sheet2!$E$1:$E$5</xm:f>
          </x14:formula1>
          <xm:sqref>B10</xm:sqref>
        </x14:dataValidation>
        <x14:dataValidation type="list" allowBlank="1" showInputMessage="1" showErrorMessage="1" xr:uid="{B7FA609D-B44C-274C-999E-76A5042A9CF6}">
          <x14:formula1>
            <xm:f>Sheet2!$A$2:$A$3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2F86-CCE4-BF44-A51F-488ABE09596D}">
  <dimension ref="A2:G5"/>
  <sheetViews>
    <sheetView workbookViewId="0">
      <selection activeCell="C3" sqref="C3"/>
    </sheetView>
  </sheetViews>
  <sheetFormatPr baseColWidth="10" defaultRowHeight="21" x14ac:dyDescent="0.25"/>
  <cols>
    <col min="1" max="2" width="10.83203125" style="22"/>
    <col min="3" max="3" width="11.6640625" style="22" bestFit="1" customWidth="1"/>
    <col min="4" max="4" width="10.83203125" style="22"/>
    <col min="5" max="5" width="63.1640625" style="22" bestFit="1" customWidth="1"/>
    <col min="6" max="6" width="10.5" style="22" customWidth="1"/>
    <col min="7" max="7" width="23.33203125" style="22" bestFit="1" customWidth="1"/>
    <col min="8" max="16384" width="10.83203125" style="22"/>
  </cols>
  <sheetData>
    <row r="2" spans="1:7" x14ac:dyDescent="0.25">
      <c r="A2" s="22" t="s">
        <v>2</v>
      </c>
      <c r="C2" s="22" t="s">
        <v>25</v>
      </c>
      <c r="E2" s="22" t="s">
        <v>14</v>
      </c>
      <c r="G2" s="22" t="s">
        <v>11</v>
      </c>
    </row>
    <row r="3" spans="1:7" x14ac:dyDescent="0.25">
      <c r="A3" s="22" t="s">
        <v>3</v>
      </c>
      <c r="C3" s="22" t="s">
        <v>26</v>
      </c>
      <c r="E3" s="22" t="s">
        <v>15</v>
      </c>
      <c r="G3" s="22" t="s">
        <v>12</v>
      </c>
    </row>
    <row r="4" spans="1:7" x14ac:dyDescent="0.25">
      <c r="E4" s="22" t="s">
        <v>17</v>
      </c>
    </row>
    <row r="5" spans="1:7" x14ac:dyDescent="0.25">
      <c r="E5" s="2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Andersh</dc:creator>
  <cp:lastModifiedBy>Brad Andersh</cp:lastModifiedBy>
  <dcterms:created xsi:type="dcterms:W3CDTF">2022-07-18T13:31:39Z</dcterms:created>
  <dcterms:modified xsi:type="dcterms:W3CDTF">2023-10-05T21:48:32Z</dcterms:modified>
</cp:coreProperties>
</file>